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455"/>
  </bookViews>
  <sheets>
    <sheet name="Նոր Գեղի թիվ3 մանկ․ (3)" sheetId="22" r:id="rId1"/>
    <sheet name="Նոր Արտամետ" sheetId="1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8" l="1"/>
  <c r="D45" i="22" l="1"/>
  <c r="D50" i="18"/>
  <c r="F43" i="18"/>
  <c r="F44" i="18"/>
  <c r="F42" i="18"/>
  <c r="E43" i="22"/>
  <c r="E41" i="22"/>
  <c r="F42" i="22"/>
  <c r="F44" i="22"/>
  <c r="F40" i="22"/>
  <c r="F40" i="18"/>
  <c r="F39" i="18"/>
  <c r="F38" i="18"/>
  <c r="E35" i="18"/>
  <c r="F34" i="18"/>
  <c r="F33" i="18"/>
  <c r="F32" i="18"/>
  <c r="F31" i="18"/>
  <c r="F30" i="18"/>
  <c r="F29" i="18"/>
  <c r="F28" i="18"/>
  <c r="F27" i="18"/>
  <c r="E12" i="18"/>
  <c r="E11" i="18"/>
  <c r="E10" i="18"/>
  <c r="F11" i="22"/>
  <c r="F12" i="22"/>
  <c r="F13" i="22"/>
  <c r="F14" i="22"/>
  <c r="F15" i="22"/>
  <c r="F16" i="22"/>
  <c r="F10" i="22"/>
  <c r="F14" i="18"/>
  <c r="F50" i="18" s="1"/>
  <c r="F15" i="18"/>
  <c r="F16" i="18"/>
  <c r="F17" i="18"/>
  <c r="F18" i="18"/>
  <c r="F20" i="18"/>
  <c r="F21" i="18"/>
  <c r="F22" i="18"/>
  <c r="F23" i="18"/>
  <c r="F24" i="18"/>
  <c r="F25" i="18"/>
  <c r="F26" i="18"/>
  <c r="F36" i="18"/>
  <c r="F37" i="18"/>
  <c r="F25" i="22" l="1"/>
  <c r="F37" i="22"/>
  <c r="F38" i="22"/>
  <c r="F39" i="22"/>
  <c r="F18" i="22"/>
  <c r="F19" i="22"/>
  <c r="F20" i="22"/>
  <c r="F21" i="22"/>
  <c r="F22" i="22"/>
  <c r="F23" i="22"/>
  <c r="F26" i="22"/>
  <c r="F27" i="22"/>
  <c r="F28" i="22"/>
  <c r="F29" i="22"/>
  <c r="F30" i="22"/>
  <c r="F31" i="22"/>
  <c r="F32" i="22"/>
  <c r="F33" i="22"/>
  <c r="F34" i="22"/>
  <c r="F35" i="22"/>
  <c r="F36" i="22"/>
  <c r="F17" i="22"/>
  <c r="F45" i="22" s="1"/>
</calcChain>
</file>

<file path=xl/sharedStrings.xml><?xml version="1.0" encoding="utf-8"?>
<sst xmlns="http://schemas.openxmlformats.org/spreadsheetml/2006/main" count="103" uniqueCount="68">
  <si>
    <t>h/h</t>
  </si>
  <si>
    <t>Անվանումը  հմ-ի</t>
  </si>
  <si>
    <t>Թողարկման /կառուցման տարեթիվը/</t>
  </si>
  <si>
    <t>Փաստացի քանակը</t>
  </si>
  <si>
    <t>Արժեքը  ՀՀ դրամ</t>
  </si>
  <si>
    <t xml:space="preserve">ԸՆԴԱՄԵՆԸ </t>
  </si>
  <si>
    <t>Համայնքի ղեկավար՝</t>
  </si>
  <si>
    <t>Գ. Մաթևոսյան</t>
  </si>
  <si>
    <t>Հավելված 1</t>
  </si>
  <si>
    <t xml:space="preserve"> Նոր Հաճըն համայնքի</t>
  </si>
  <si>
    <t>ՑԱՆԿ</t>
  </si>
  <si>
    <t>Թողարկման /ձեռքբերման/ տարեթիվը</t>
  </si>
  <si>
    <t>Սառնարանային տնտեսություն</t>
  </si>
  <si>
    <t>Միավորի գինը</t>
  </si>
  <si>
    <t>Պրոյեկտոր</t>
  </si>
  <si>
    <t>Երեխաների կոշիկները փոխելու համար նստարաններ</t>
  </si>
  <si>
    <t>Մանկական աթոռ /3-4 տարիքային խմբի համար/</t>
  </si>
  <si>
    <t>Մանկական աթոռ /4-5 տարիքային խմբի համար/</t>
  </si>
  <si>
    <t>Մանկական աթոռ /5-6 տարիքային խմբի համար/</t>
  </si>
  <si>
    <t>Մանկական զգեստապահարան</t>
  </si>
  <si>
    <t>Զգեստապահարան աշխատակիցների համար</t>
  </si>
  <si>
    <t>Մանկական սեղան՝ 4 տեղանի /3-4 տարիքային խմբի համար/</t>
  </si>
  <si>
    <t>Մանկական սեղան՝ 4 տեղանի /4-5 տարիքային խմբի համար/</t>
  </si>
  <si>
    <t>Սննդի մշակման մետաղյա սեղան</t>
  </si>
  <si>
    <t>Աշխատանքային կենտրոն /պահարաններ զարգացնող միջավայրի համար/</t>
  </si>
  <si>
    <t>Գրապահարան</t>
  </si>
  <si>
    <t>Պահարան՝ սպասքի համար</t>
  </si>
  <si>
    <t>Պահարան-չորանոց</t>
  </si>
  <si>
    <t>Հացի պահման պահարան</t>
  </si>
  <si>
    <t>Պահարան ներկառուցված երկբնանի լվացարանով</t>
  </si>
  <si>
    <t>Լվացարան երկտեղանի / չժանգոտվող պողպատից/</t>
  </si>
  <si>
    <t>Դարակաշարեր /մթերքը տեղավորելու համար/</t>
  </si>
  <si>
    <t>Բժշկական թախտ</t>
  </si>
  <si>
    <t>Սննդի մշակման սեղան</t>
  </si>
  <si>
    <t>Պատրաստի սննդի բաշխման սեղան /ակերով/</t>
  </si>
  <si>
    <t>Երկհարկանի մահճակալ՝ ներքնակներով</t>
  </si>
  <si>
    <t>Չժանգոտվող պողպատից դարակ 1200*500</t>
  </si>
  <si>
    <t>Քանակը</t>
  </si>
  <si>
    <t>Գինը</t>
  </si>
  <si>
    <t>Օդափոխման համակարգ</t>
  </si>
  <si>
    <t>Օդորակիչ</t>
  </si>
  <si>
    <t>Էլեկտրական ջրատաքացուցիչ</t>
  </si>
  <si>
    <t>Էլեկտրական սալօջախ եռաֆազ</t>
  </si>
  <si>
    <t>Համակարգիչ</t>
  </si>
  <si>
    <t>Դյուրակիր համակարգիչ</t>
  </si>
  <si>
    <t>Աշխատանքային աթոռ</t>
  </si>
  <si>
    <t>Գրասեղան</t>
  </si>
  <si>
    <t>Ղեկավարի սեղան՝ դիմադիրով</t>
  </si>
  <si>
    <t>Պատրաստի սննդի բաշխման սեղան / ակերով/</t>
  </si>
  <si>
    <t>Սպիտակեղենի պահարան- յուրաքանչյուր խմբի համար</t>
  </si>
  <si>
    <t>Պահարան՝ տնտեսական պարագաների համար</t>
  </si>
  <si>
    <t>Հացի պահպանման պահարան</t>
  </si>
  <si>
    <t>Մետաղական պահարան</t>
  </si>
  <si>
    <t>Լվացարան երկտեղանի / չժամգոտվող պողպատից/</t>
  </si>
  <si>
    <t>Դարակաշարեր / մթերքը տեղավորելու համար/</t>
  </si>
  <si>
    <t>Մահճակալ՝ ներքնակով</t>
  </si>
  <si>
    <t>Ապակե պահարան՝ առաջին օգնության անհրաժեշտ դեղորայքի համար</t>
  </si>
  <si>
    <t>GBL  բարձրախոս</t>
  </si>
  <si>
    <t>Գրասեղաններ</t>
  </si>
  <si>
    <t>Ղեկավարի աթոռ</t>
  </si>
  <si>
    <t>Աշխատանքային կենտրոն / պահարան զարգացնող միջավայրի համար</t>
  </si>
  <si>
    <t>Լվացքի մեքենա</t>
  </si>
  <si>
    <t>Լվացքի չորանոց մեքենա</t>
  </si>
  <si>
    <t>ավագանու 2024 թ. մարտի  22-ի թիվ 30-Ա   որոշման</t>
  </si>
  <si>
    <t>Հավելված 2</t>
  </si>
  <si>
    <t xml:space="preserve">Նոր Հաճընի  համայնքի  «Նոր Գեղիի  թիվ 3 մանկապարտեզ ՆՈՒՀ» համայնքային ոչ առևտրային կազմակերպությանը անհատույց հանձնվող գույքի  </t>
  </si>
  <si>
    <t xml:space="preserve">Նոր Հաճընի  համայնքի  «Նոր Արտամետի մանկապարտեզ» համայնքային ոչ առևտրային կազմակերպությանը անհատույց հանձնվող գույքի </t>
  </si>
  <si>
    <t>ավագանու 2024 թ. մարտի  22-ի թիվ 30-Ա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</si>
</sst>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Sylfae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0"/>
      <color theme="1"/>
      <name val="Arial"/>
      <family val="2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Sylfaen"/>
      <family val="1"/>
    </font>
    <font>
      <b/>
      <sz val="11"/>
      <color theme="1"/>
      <name val="Arial"/>
      <family val="2"/>
      <charset val="204"/>
    </font>
    <font>
      <b/>
      <sz val="11"/>
      <color theme="1"/>
      <name val="Sylfaen"/>
      <family val="1"/>
      <charset val="204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workbookViewId="0">
      <selection activeCell="K10" sqref="K10"/>
    </sheetView>
  </sheetViews>
  <sheetFormatPr defaultRowHeight="15" x14ac:dyDescent="0.25"/>
  <cols>
    <col min="1" max="1" width="6.7109375" customWidth="1"/>
    <col min="2" max="2" width="29.28515625" customWidth="1"/>
    <col min="3" max="3" width="18" customWidth="1"/>
    <col min="4" max="5" width="14.28515625" customWidth="1"/>
    <col min="6" max="6" width="19.42578125" customWidth="1"/>
    <col min="7" max="7" width="16.42578125" customWidth="1"/>
    <col min="8" max="8" width="13" customWidth="1"/>
    <col min="9" max="9" width="12" customWidth="1"/>
  </cols>
  <sheetData>
    <row r="1" spans="1:9" x14ac:dyDescent="0.25">
      <c r="F1" s="8" t="s">
        <v>8</v>
      </c>
    </row>
    <row r="2" spans="1:9" x14ac:dyDescent="0.25">
      <c r="C2" s="30" t="s">
        <v>9</v>
      </c>
      <c r="D2" s="30"/>
      <c r="E2" s="30"/>
      <c r="F2" s="30"/>
    </row>
    <row r="3" spans="1:9" x14ac:dyDescent="0.25">
      <c r="C3" s="31" t="s">
        <v>67</v>
      </c>
      <c r="D3" s="31"/>
      <c r="E3" s="31"/>
      <c r="F3" s="31"/>
    </row>
    <row r="5" spans="1:9" ht="21" customHeight="1" x14ac:dyDescent="0.3">
      <c r="C5" s="34" t="s">
        <v>10</v>
      </c>
      <c r="D5" s="34"/>
      <c r="E5" s="16"/>
    </row>
    <row r="6" spans="1:9" ht="37.5" customHeight="1" x14ac:dyDescent="0.25">
      <c r="A6" s="33" t="s">
        <v>65</v>
      </c>
      <c r="B6" s="33"/>
      <c r="C6" s="33"/>
      <c r="D6" s="33"/>
      <c r="E6" s="33"/>
      <c r="F6" s="33"/>
      <c r="G6" s="3"/>
    </row>
    <row r="7" spans="1:9" ht="6.75" customHeight="1" x14ac:dyDescent="0.25">
      <c r="A7" s="2"/>
      <c r="B7" s="2"/>
      <c r="C7" s="2"/>
      <c r="D7" s="2"/>
      <c r="E7" s="2"/>
      <c r="F7" s="2"/>
      <c r="G7" s="2"/>
    </row>
    <row r="8" spans="1:9" ht="10.5" customHeight="1" x14ac:dyDescent="0.25"/>
    <row r="9" spans="1:9" ht="57.75" customHeight="1" x14ac:dyDescent="0.25">
      <c r="A9" s="7" t="s">
        <v>0</v>
      </c>
      <c r="B9" s="6" t="s">
        <v>1</v>
      </c>
      <c r="C9" s="6" t="s">
        <v>11</v>
      </c>
      <c r="D9" s="6" t="s">
        <v>3</v>
      </c>
      <c r="E9" s="6" t="s">
        <v>13</v>
      </c>
      <c r="F9" s="6" t="s">
        <v>4</v>
      </c>
      <c r="I9" s="9"/>
    </row>
    <row r="10" spans="1:9" ht="38.25" customHeight="1" x14ac:dyDescent="0.25">
      <c r="A10" s="7">
        <v>1</v>
      </c>
      <c r="B10" s="11" t="s">
        <v>39</v>
      </c>
      <c r="C10" s="10">
        <v>2023</v>
      </c>
      <c r="D10" s="10">
        <v>1</v>
      </c>
      <c r="E10" s="10">
        <v>137610</v>
      </c>
      <c r="F10" s="10">
        <f>SUM(D10*E10)</f>
        <v>137610</v>
      </c>
      <c r="I10" s="9"/>
    </row>
    <row r="11" spans="1:9" ht="38.25" customHeight="1" x14ac:dyDescent="0.25">
      <c r="A11" s="7">
        <v>2</v>
      </c>
      <c r="B11" s="11" t="s">
        <v>40</v>
      </c>
      <c r="C11" s="10">
        <v>2023</v>
      </c>
      <c r="D11" s="10">
        <v>1</v>
      </c>
      <c r="E11" s="10">
        <v>137610</v>
      </c>
      <c r="F11" s="10">
        <f t="shared" ref="F11:F16" si="0">SUM(D11*E11)</f>
        <v>137610</v>
      </c>
      <c r="I11" s="9"/>
    </row>
    <row r="12" spans="1:9" ht="38.25" customHeight="1" x14ac:dyDescent="0.25">
      <c r="A12" s="7">
        <v>3</v>
      </c>
      <c r="B12" s="11" t="s">
        <v>40</v>
      </c>
      <c r="C12" s="10">
        <v>2023</v>
      </c>
      <c r="D12" s="10">
        <v>1</v>
      </c>
      <c r="E12" s="10">
        <v>297000</v>
      </c>
      <c r="F12" s="10">
        <f t="shared" si="0"/>
        <v>297000</v>
      </c>
      <c r="I12" s="9"/>
    </row>
    <row r="13" spans="1:9" ht="38.25" customHeight="1" x14ac:dyDescent="0.25">
      <c r="A13" s="7">
        <v>4</v>
      </c>
      <c r="B13" s="11" t="s">
        <v>41</v>
      </c>
      <c r="C13" s="10">
        <v>2023</v>
      </c>
      <c r="D13" s="10">
        <v>3</v>
      </c>
      <c r="E13" s="10">
        <v>89100</v>
      </c>
      <c r="F13" s="10">
        <f t="shared" si="0"/>
        <v>267300</v>
      </c>
      <c r="I13" s="9"/>
    </row>
    <row r="14" spans="1:9" ht="38.25" customHeight="1" x14ac:dyDescent="0.25">
      <c r="A14" s="7">
        <v>5</v>
      </c>
      <c r="B14" s="11" t="s">
        <v>42</v>
      </c>
      <c r="C14" s="10">
        <v>2023</v>
      </c>
      <c r="D14" s="10">
        <v>1</v>
      </c>
      <c r="E14" s="10">
        <v>693000</v>
      </c>
      <c r="F14" s="10">
        <f t="shared" si="0"/>
        <v>693000</v>
      </c>
      <c r="I14" s="9"/>
    </row>
    <row r="15" spans="1:9" ht="31.5" customHeight="1" x14ac:dyDescent="0.25">
      <c r="A15" s="7">
        <v>6</v>
      </c>
      <c r="B15" s="11" t="s">
        <v>43</v>
      </c>
      <c r="C15" s="10">
        <v>2023</v>
      </c>
      <c r="D15" s="10">
        <v>1</v>
      </c>
      <c r="E15" s="10">
        <v>235000</v>
      </c>
      <c r="F15" s="10">
        <f t="shared" si="0"/>
        <v>235000</v>
      </c>
      <c r="I15" s="9"/>
    </row>
    <row r="16" spans="1:9" ht="38.25" customHeight="1" x14ac:dyDescent="0.25">
      <c r="A16" s="7">
        <v>7</v>
      </c>
      <c r="B16" s="11" t="s">
        <v>44</v>
      </c>
      <c r="C16" s="10">
        <v>2023</v>
      </c>
      <c r="D16" s="10">
        <v>2</v>
      </c>
      <c r="E16" s="10">
        <v>113250</v>
      </c>
      <c r="F16" s="10">
        <f t="shared" si="0"/>
        <v>226500</v>
      </c>
      <c r="I16" s="9"/>
    </row>
    <row r="17" spans="1:9" ht="38.25" customHeight="1" x14ac:dyDescent="0.25">
      <c r="A17" s="7">
        <v>8</v>
      </c>
      <c r="B17" s="11" t="s">
        <v>12</v>
      </c>
      <c r="C17" s="22">
        <v>2023</v>
      </c>
      <c r="D17" s="10">
        <v>2</v>
      </c>
      <c r="E17" s="10">
        <v>360000</v>
      </c>
      <c r="F17" s="10">
        <f>SUM(D17*E17)</f>
        <v>720000</v>
      </c>
      <c r="I17" s="9"/>
    </row>
    <row r="18" spans="1:9" ht="24" customHeight="1" x14ac:dyDescent="0.25">
      <c r="A18" s="7">
        <v>9</v>
      </c>
      <c r="B18" s="12" t="s">
        <v>14</v>
      </c>
      <c r="C18" s="23">
        <v>2023</v>
      </c>
      <c r="D18" s="6">
        <v>1</v>
      </c>
      <c r="E18" s="6">
        <v>286200</v>
      </c>
      <c r="F18" s="10">
        <f t="shared" ref="F18:F39" si="1">SUM(D18*E18)</f>
        <v>286200</v>
      </c>
      <c r="I18" s="9"/>
    </row>
    <row r="19" spans="1:9" ht="48" customHeight="1" x14ac:dyDescent="0.25">
      <c r="A19" s="7">
        <v>10</v>
      </c>
      <c r="B19" s="12" t="s">
        <v>15</v>
      </c>
      <c r="C19" s="23">
        <v>2024</v>
      </c>
      <c r="D19" s="6">
        <v>2</v>
      </c>
      <c r="E19" s="6">
        <v>19500</v>
      </c>
      <c r="F19" s="22">
        <f t="shared" si="1"/>
        <v>39000</v>
      </c>
      <c r="G19" s="24"/>
      <c r="H19" s="24"/>
      <c r="I19" s="9"/>
    </row>
    <row r="20" spans="1:9" ht="38.25" customHeight="1" x14ac:dyDescent="0.25">
      <c r="A20" s="7">
        <v>11</v>
      </c>
      <c r="B20" s="12" t="s">
        <v>16</v>
      </c>
      <c r="C20" s="6">
        <v>2024</v>
      </c>
      <c r="D20" s="6">
        <v>32</v>
      </c>
      <c r="E20" s="6">
        <v>5175</v>
      </c>
      <c r="F20" s="22">
        <f t="shared" si="1"/>
        <v>165600</v>
      </c>
      <c r="G20" s="24"/>
      <c r="H20" s="24"/>
      <c r="I20" s="9"/>
    </row>
    <row r="21" spans="1:9" ht="38.25" customHeight="1" x14ac:dyDescent="0.25">
      <c r="A21" s="7">
        <v>12</v>
      </c>
      <c r="B21" s="12" t="s">
        <v>17</v>
      </c>
      <c r="C21" s="6">
        <v>2024</v>
      </c>
      <c r="D21" s="6">
        <v>32</v>
      </c>
      <c r="E21" s="6">
        <v>5175</v>
      </c>
      <c r="F21" s="22">
        <f t="shared" si="1"/>
        <v>165600</v>
      </c>
      <c r="G21" s="24"/>
      <c r="H21" s="24"/>
      <c r="I21" s="9"/>
    </row>
    <row r="22" spans="1:9" ht="38.25" customHeight="1" x14ac:dyDescent="0.25">
      <c r="A22" s="7">
        <v>13</v>
      </c>
      <c r="B22" s="12" t="s">
        <v>18</v>
      </c>
      <c r="C22" s="6">
        <v>2024</v>
      </c>
      <c r="D22" s="6">
        <v>30</v>
      </c>
      <c r="E22" s="6">
        <v>5880</v>
      </c>
      <c r="F22" s="22">
        <f t="shared" si="1"/>
        <v>176400</v>
      </c>
      <c r="G22" s="24"/>
      <c r="H22" s="24"/>
      <c r="I22" s="9"/>
    </row>
    <row r="23" spans="1:9" ht="38.25" customHeight="1" x14ac:dyDescent="0.25">
      <c r="A23" s="7">
        <v>14</v>
      </c>
      <c r="B23" s="12" t="s">
        <v>19</v>
      </c>
      <c r="C23" s="6">
        <v>2024</v>
      </c>
      <c r="D23" s="6">
        <v>6</v>
      </c>
      <c r="E23" s="6">
        <v>89000</v>
      </c>
      <c r="F23" s="22">
        <f t="shared" si="1"/>
        <v>534000</v>
      </c>
      <c r="G23" s="24"/>
      <c r="H23" s="24"/>
      <c r="I23" s="9"/>
    </row>
    <row r="24" spans="1:9" ht="38.25" customHeight="1" x14ac:dyDescent="0.25">
      <c r="A24" s="7">
        <v>15</v>
      </c>
      <c r="B24" s="12" t="s">
        <v>20</v>
      </c>
      <c r="C24" s="6">
        <v>2024</v>
      </c>
      <c r="D24" s="6">
        <v>7</v>
      </c>
      <c r="E24" s="6">
        <v>68228.5</v>
      </c>
      <c r="F24" s="22">
        <v>477600</v>
      </c>
      <c r="G24" s="24"/>
      <c r="H24" s="24"/>
      <c r="I24" s="9"/>
    </row>
    <row r="25" spans="1:9" ht="46.5" customHeight="1" x14ac:dyDescent="0.25">
      <c r="A25" s="7">
        <v>16</v>
      </c>
      <c r="B25" s="12" t="s">
        <v>21</v>
      </c>
      <c r="C25" s="6">
        <v>2024</v>
      </c>
      <c r="D25" s="6">
        <v>8</v>
      </c>
      <c r="E25" s="6">
        <v>18000</v>
      </c>
      <c r="F25" s="10">
        <f t="shared" si="1"/>
        <v>144000</v>
      </c>
      <c r="I25" s="9"/>
    </row>
    <row r="26" spans="1:9" ht="38.25" customHeight="1" x14ac:dyDescent="0.25">
      <c r="A26" s="7">
        <v>17</v>
      </c>
      <c r="B26" s="12" t="s">
        <v>22</v>
      </c>
      <c r="C26" s="6">
        <v>2024</v>
      </c>
      <c r="D26" s="6">
        <v>8</v>
      </c>
      <c r="E26" s="6">
        <v>19995</v>
      </c>
      <c r="F26" s="10">
        <f t="shared" si="1"/>
        <v>159960</v>
      </c>
      <c r="I26" s="9"/>
    </row>
    <row r="27" spans="1:9" ht="38.25" customHeight="1" x14ac:dyDescent="0.25">
      <c r="A27" s="7">
        <v>18</v>
      </c>
      <c r="B27" s="12" t="s">
        <v>33</v>
      </c>
      <c r="C27" s="6">
        <v>2024</v>
      </c>
      <c r="D27" s="6">
        <v>2</v>
      </c>
      <c r="E27" s="6">
        <v>99900</v>
      </c>
      <c r="F27" s="10">
        <f t="shared" si="1"/>
        <v>199800</v>
      </c>
      <c r="I27" s="9"/>
    </row>
    <row r="28" spans="1:9" ht="38.25" customHeight="1" x14ac:dyDescent="0.25">
      <c r="A28" s="7">
        <v>19</v>
      </c>
      <c r="B28" s="12" t="s">
        <v>33</v>
      </c>
      <c r="C28" s="6">
        <v>2024</v>
      </c>
      <c r="D28" s="6">
        <v>3</v>
      </c>
      <c r="E28" s="6">
        <v>90000</v>
      </c>
      <c r="F28" s="10">
        <f t="shared" si="1"/>
        <v>270000</v>
      </c>
      <c r="I28" s="9"/>
    </row>
    <row r="29" spans="1:9" ht="38.25" customHeight="1" x14ac:dyDescent="0.25">
      <c r="A29" s="7">
        <v>20</v>
      </c>
      <c r="B29" s="12" t="s">
        <v>34</v>
      </c>
      <c r="C29" s="6">
        <v>2024</v>
      </c>
      <c r="D29" s="6">
        <v>2</v>
      </c>
      <c r="E29" s="6">
        <v>105000</v>
      </c>
      <c r="F29" s="10">
        <f t="shared" si="1"/>
        <v>210000</v>
      </c>
      <c r="I29" s="9"/>
    </row>
    <row r="30" spans="1:9" ht="38.25" customHeight="1" x14ac:dyDescent="0.25">
      <c r="A30" s="7">
        <v>21</v>
      </c>
      <c r="B30" s="12" t="s">
        <v>23</v>
      </c>
      <c r="C30" s="6">
        <v>2024</v>
      </c>
      <c r="D30" s="6">
        <v>2</v>
      </c>
      <c r="E30" s="6">
        <v>90000</v>
      </c>
      <c r="F30" s="10">
        <f t="shared" si="1"/>
        <v>180000</v>
      </c>
      <c r="I30" s="9"/>
    </row>
    <row r="31" spans="1:9" ht="45.75" customHeight="1" x14ac:dyDescent="0.25">
      <c r="A31" s="7">
        <v>22</v>
      </c>
      <c r="B31" s="12" t="s">
        <v>24</v>
      </c>
      <c r="C31" s="6">
        <v>2024</v>
      </c>
      <c r="D31" s="6">
        <v>5</v>
      </c>
      <c r="E31" s="6">
        <v>180000</v>
      </c>
      <c r="F31" s="10">
        <f t="shared" si="1"/>
        <v>900000</v>
      </c>
      <c r="I31" s="9"/>
    </row>
    <row r="32" spans="1:9" ht="38.25" customHeight="1" x14ac:dyDescent="0.25">
      <c r="A32" s="7">
        <v>23</v>
      </c>
      <c r="B32" s="12" t="s">
        <v>25</v>
      </c>
      <c r="C32" s="6">
        <v>2024</v>
      </c>
      <c r="D32" s="6">
        <v>6</v>
      </c>
      <c r="E32" s="6">
        <v>67200</v>
      </c>
      <c r="F32" s="10">
        <f t="shared" si="1"/>
        <v>403200</v>
      </c>
      <c r="I32" s="9"/>
    </row>
    <row r="33" spans="1:9" ht="38.25" customHeight="1" x14ac:dyDescent="0.25">
      <c r="A33" s="7">
        <v>24</v>
      </c>
      <c r="B33" s="12" t="s">
        <v>26</v>
      </c>
      <c r="C33" s="6">
        <v>2024</v>
      </c>
      <c r="D33" s="6">
        <v>3</v>
      </c>
      <c r="E33" s="6">
        <v>58000</v>
      </c>
      <c r="F33" s="10">
        <f t="shared" si="1"/>
        <v>174000</v>
      </c>
      <c r="I33" s="9"/>
    </row>
    <row r="34" spans="1:9" ht="38.25" customHeight="1" x14ac:dyDescent="0.25">
      <c r="A34" s="7">
        <v>25</v>
      </c>
      <c r="B34" s="12" t="s">
        <v>27</v>
      </c>
      <c r="C34" s="6">
        <v>2024</v>
      </c>
      <c r="D34" s="6">
        <v>2</v>
      </c>
      <c r="E34" s="6">
        <v>105900</v>
      </c>
      <c r="F34" s="10">
        <f t="shared" si="1"/>
        <v>211800</v>
      </c>
      <c r="I34" s="9"/>
    </row>
    <row r="35" spans="1:9" ht="38.25" customHeight="1" x14ac:dyDescent="0.25">
      <c r="A35" s="7">
        <v>26</v>
      </c>
      <c r="B35" s="12" t="s">
        <v>28</v>
      </c>
      <c r="C35" s="6">
        <v>2024</v>
      </c>
      <c r="D35" s="6">
        <v>1</v>
      </c>
      <c r="E35" s="6">
        <v>60000</v>
      </c>
      <c r="F35" s="10">
        <f t="shared" si="1"/>
        <v>60000</v>
      </c>
      <c r="I35" s="9"/>
    </row>
    <row r="36" spans="1:9" ht="38.25" customHeight="1" x14ac:dyDescent="0.25">
      <c r="A36" s="7">
        <v>27</v>
      </c>
      <c r="B36" s="12" t="s">
        <v>29</v>
      </c>
      <c r="C36" s="6">
        <v>2024</v>
      </c>
      <c r="D36" s="6">
        <v>2</v>
      </c>
      <c r="E36" s="6">
        <v>39999.599999999999</v>
      </c>
      <c r="F36" s="10">
        <f t="shared" si="1"/>
        <v>79999.199999999997</v>
      </c>
    </row>
    <row r="37" spans="1:9" ht="38.25" customHeight="1" x14ac:dyDescent="0.25">
      <c r="A37" s="7">
        <v>28</v>
      </c>
      <c r="B37" s="13" t="s">
        <v>30</v>
      </c>
      <c r="C37" s="6">
        <v>2024</v>
      </c>
      <c r="D37" s="14">
        <v>1</v>
      </c>
      <c r="E37" s="14">
        <v>144960</v>
      </c>
      <c r="F37" s="10">
        <f t="shared" si="1"/>
        <v>144960</v>
      </c>
    </row>
    <row r="38" spans="1:9" ht="38.25" customHeight="1" x14ac:dyDescent="0.25">
      <c r="A38" s="7">
        <v>29</v>
      </c>
      <c r="B38" s="13" t="s">
        <v>31</v>
      </c>
      <c r="C38" s="6">
        <v>2024</v>
      </c>
      <c r="D38" s="14">
        <v>2</v>
      </c>
      <c r="E38" s="14">
        <v>169999.8</v>
      </c>
      <c r="F38" s="10">
        <f t="shared" si="1"/>
        <v>339999.6</v>
      </c>
    </row>
    <row r="39" spans="1:9" ht="38.25" customHeight="1" x14ac:dyDescent="0.25">
      <c r="A39" s="7">
        <v>30</v>
      </c>
      <c r="B39" s="13" t="s">
        <v>32</v>
      </c>
      <c r="C39" s="6">
        <v>2024</v>
      </c>
      <c r="D39" s="14">
        <v>1</v>
      </c>
      <c r="E39" s="14">
        <v>60000</v>
      </c>
      <c r="F39" s="10">
        <f t="shared" si="1"/>
        <v>60000</v>
      </c>
    </row>
    <row r="40" spans="1:9" ht="38.25" customHeight="1" x14ac:dyDescent="0.25">
      <c r="A40" s="7">
        <v>31</v>
      </c>
      <c r="B40" s="13" t="s">
        <v>36</v>
      </c>
      <c r="C40" s="6">
        <v>2024</v>
      </c>
      <c r="D40" s="14">
        <v>1</v>
      </c>
      <c r="E40" s="14">
        <v>169200</v>
      </c>
      <c r="F40" s="6">
        <f t="shared" ref="F40:F44" si="2">SUM(D40*E40)</f>
        <v>169200</v>
      </c>
    </row>
    <row r="41" spans="1:9" ht="38.25" customHeight="1" x14ac:dyDescent="0.25">
      <c r="A41" s="7">
        <v>32</v>
      </c>
      <c r="B41" s="6" t="s">
        <v>58</v>
      </c>
      <c r="C41" s="6">
        <v>2024</v>
      </c>
      <c r="D41" s="14">
        <v>4</v>
      </c>
      <c r="E41" s="14">
        <f>SUM(F41/D41)</f>
        <v>58980</v>
      </c>
      <c r="F41" s="6">
        <v>235920</v>
      </c>
    </row>
    <row r="42" spans="1:9" ht="38.25" customHeight="1" x14ac:dyDescent="0.25">
      <c r="A42" s="7">
        <v>33</v>
      </c>
      <c r="B42" s="6" t="s">
        <v>58</v>
      </c>
      <c r="C42" s="6">
        <v>2024</v>
      </c>
      <c r="D42" s="14">
        <v>2</v>
      </c>
      <c r="E42" s="14">
        <v>30000</v>
      </c>
      <c r="F42" s="6">
        <f t="shared" si="2"/>
        <v>60000</v>
      </c>
    </row>
    <row r="43" spans="1:9" ht="38.25" customHeight="1" x14ac:dyDescent="0.25">
      <c r="A43" s="7">
        <v>34</v>
      </c>
      <c r="B43" s="6" t="s">
        <v>59</v>
      </c>
      <c r="C43" s="6">
        <v>2023</v>
      </c>
      <c r="D43" s="14">
        <v>1</v>
      </c>
      <c r="E43" s="14">
        <f>SUM(F43/D43)</f>
        <v>99990</v>
      </c>
      <c r="F43" s="6">
        <v>99990</v>
      </c>
    </row>
    <row r="44" spans="1:9" ht="38.25" customHeight="1" x14ac:dyDescent="0.25">
      <c r="A44" s="7">
        <v>35</v>
      </c>
      <c r="B44" s="6" t="s">
        <v>47</v>
      </c>
      <c r="C44" s="6">
        <v>2024</v>
      </c>
      <c r="D44" s="14">
        <v>1</v>
      </c>
      <c r="E44" s="14">
        <v>120000</v>
      </c>
      <c r="F44" s="6">
        <f t="shared" si="2"/>
        <v>120000</v>
      </c>
    </row>
    <row r="45" spans="1:9" ht="20.25" customHeight="1" x14ac:dyDescent="0.25">
      <c r="A45" s="15"/>
      <c r="B45" s="20" t="s">
        <v>5</v>
      </c>
      <c r="C45" s="20"/>
      <c r="D45" s="21">
        <f>SUM(D10:D44)</f>
        <v>179</v>
      </c>
      <c r="E45" s="19"/>
      <c r="F45" s="18">
        <f>SUM(F10:F44)</f>
        <v>8781248.8000000007</v>
      </c>
    </row>
    <row r="46" spans="1:9" ht="15.75" x14ac:dyDescent="0.25">
      <c r="A46" s="1"/>
    </row>
    <row r="48" spans="1:9" ht="18.75" x14ac:dyDescent="0.3">
      <c r="B48" s="17" t="s">
        <v>6</v>
      </c>
      <c r="C48" s="5"/>
      <c r="D48" s="29" t="s">
        <v>7</v>
      </c>
      <c r="E48" s="29"/>
      <c r="F48" s="29"/>
    </row>
    <row r="50" spans="1:6" x14ac:dyDescent="0.25">
      <c r="A50" s="4"/>
      <c r="B50" s="4"/>
      <c r="C50" s="4"/>
      <c r="D50" s="4"/>
      <c r="E50" s="4"/>
      <c r="F50" s="4"/>
    </row>
    <row r="51" spans="1:6" x14ac:dyDescent="0.25">
      <c r="A51" s="4"/>
      <c r="B51" s="4"/>
      <c r="C51" s="4"/>
      <c r="D51" s="4"/>
      <c r="E51" s="4"/>
      <c r="F51" s="4"/>
    </row>
    <row r="52" spans="1:6" x14ac:dyDescent="0.25">
      <c r="A52" s="4"/>
      <c r="B52" s="4"/>
      <c r="C52" s="4"/>
      <c r="D52" s="4"/>
      <c r="E52" s="4"/>
      <c r="F52" s="4"/>
    </row>
    <row r="53" spans="1:6" x14ac:dyDescent="0.25">
      <c r="A53" s="4"/>
      <c r="B53" s="4"/>
      <c r="C53" s="4"/>
      <c r="D53" s="4"/>
      <c r="E53" s="4"/>
      <c r="F53" s="4"/>
    </row>
    <row r="54" spans="1:6" x14ac:dyDescent="0.25">
      <c r="A54" s="4"/>
      <c r="B54" s="4"/>
      <c r="C54" s="4"/>
      <c r="D54" s="4"/>
      <c r="E54" s="4"/>
      <c r="F54" s="4"/>
    </row>
    <row r="55" spans="1:6" x14ac:dyDescent="0.25">
      <c r="A55" s="4"/>
      <c r="B55" s="4"/>
      <c r="C55" s="4"/>
      <c r="D55" s="4"/>
      <c r="E55" s="4"/>
      <c r="F55" s="4"/>
    </row>
  </sheetData>
  <mergeCells count="5">
    <mergeCell ref="D48:F48"/>
    <mergeCell ref="C2:F2"/>
    <mergeCell ref="C3:F3"/>
    <mergeCell ref="C5:D5"/>
    <mergeCell ref="A6:F6"/>
  </mergeCells>
  <pageMargins left="0.7" right="0.7" top="0.75" bottom="0.75" header="0.3" footer="0.3"/>
  <pageSetup paperSize="9" scale="91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workbookViewId="0">
      <selection activeCell="I9" sqref="I9"/>
    </sheetView>
  </sheetViews>
  <sheetFormatPr defaultRowHeight="15" x14ac:dyDescent="0.25"/>
  <cols>
    <col min="1" max="1" width="6.7109375" customWidth="1"/>
    <col min="2" max="2" width="25.85546875" customWidth="1"/>
    <col min="3" max="3" width="21.42578125" customWidth="1"/>
    <col min="4" max="4" width="15.42578125" customWidth="1"/>
    <col min="5" max="5" width="14.28515625" customWidth="1"/>
    <col min="6" max="6" width="20.42578125" customWidth="1"/>
    <col min="8" max="8" width="9.28515625" bestFit="1" customWidth="1"/>
    <col min="9" max="9" width="22" customWidth="1"/>
  </cols>
  <sheetData>
    <row r="1" spans="1:9" x14ac:dyDescent="0.25">
      <c r="F1" s="8" t="s">
        <v>64</v>
      </c>
    </row>
    <row r="2" spans="1:9" x14ac:dyDescent="0.25">
      <c r="D2" s="30" t="s">
        <v>9</v>
      </c>
      <c r="E2" s="30"/>
      <c r="F2" s="30"/>
    </row>
    <row r="3" spans="1:9" x14ac:dyDescent="0.25">
      <c r="C3" s="31" t="s">
        <v>63</v>
      </c>
      <c r="D3" s="31"/>
      <c r="E3" s="31"/>
      <c r="F3" s="31"/>
    </row>
    <row r="5" spans="1:9" ht="18.75" customHeight="1" x14ac:dyDescent="0.25">
      <c r="C5" s="32" t="s">
        <v>10</v>
      </c>
      <c r="D5" s="32"/>
      <c r="E5" s="32"/>
    </row>
    <row r="6" spans="1:9" ht="39.75" customHeight="1" x14ac:dyDescent="0.25">
      <c r="A6" s="33" t="s">
        <v>66</v>
      </c>
      <c r="B6" s="33"/>
      <c r="C6" s="33"/>
      <c r="D6" s="33"/>
      <c r="E6" s="33"/>
      <c r="F6" s="33"/>
      <c r="G6" s="3"/>
    </row>
    <row r="7" spans="1:9" x14ac:dyDescent="0.25">
      <c r="A7" s="2"/>
      <c r="B7" s="2"/>
      <c r="C7" s="2"/>
      <c r="D7" s="2"/>
      <c r="E7" s="2"/>
      <c r="F7" s="2"/>
      <c r="G7" s="2"/>
    </row>
    <row r="9" spans="1:9" ht="51" customHeight="1" x14ac:dyDescent="0.25">
      <c r="A9" s="7" t="s">
        <v>0</v>
      </c>
      <c r="B9" s="6" t="s">
        <v>1</v>
      </c>
      <c r="C9" s="6" t="s">
        <v>2</v>
      </c>
      <c r="D9" s="6" t="s">
        <v>37</v>
      </c>
      <c r="E9" s="6" t="s">
        <v>38</v>
      </c>
      <c r="F9" s="6" t="s">
        <v>4</v>
      </c>
      <c r="I9" s="9"/>
    </row>
    <row r="10" spans="1:9" ht="33.75" customHeight="1" x14ac:dyDescent="0.25">
      <c r="A10" s="7">
        <v>1</v>
      </c>
      <c r="B10" s="6" t="s">
        <v>45</v>
      </c>
      <c r="C10" s="6">
        <v>2024</v>
      </c>
      <c r="D10" s="6">
        <v>20</v>
      </c>
      <c r="E10" s="6">
        <f>SUM(F10/D10)</f>
        <v>10320</v>
      </c>
      <c r="F10" s="6">
        <v>206400</v>
      </c>
      <c r="I10" s="9"/>
    </row>
    <row r="11" spans="1:9" ht="33.75" customHeight="1" x14ac:dyDescent="0.25">
      <c r="A11" s="7">
        <v>2</v>
      </c>
      <c r="B11" s="6" t="s">
        <v>46</v>
      </c>
      <c r="C11" s="6">
        <v>2024</v>
      </c>
      <c r="D11" s="6">
        <v>4</v>
      </c>
      <c r="E11" s="6">
        <f>SUM(F11/D11)</f>
        <v>68100</v>
      </c>
      <c r="F11" s="6">
        <v>272400</v>
      </c>
      <c r="I11" s="9"/>
    </row>
    <row r="12" spans="1:9" ht="33.75" customHeight="1" x14ac:dyDescent="0.25">
      <c r="A12" s="7">
        <v>3</v>
      </c>
      <c r="B12" s="6" t="s">
        <v>19</v>
      </c>
      <c r="C12" s="6">
        <v>2024</v>
      </c>
      <c r="D12" s="6">
        <v>6</v>
      </c>
      <c r="E12" s="6">
        <f>SUM(F12/D12)</f>
        <v>88800</v>
      </c>
      <c r="F12" s="6">
        <v>532800</v>
      </c>
      <c r="I12" s="9"/>
    </row>
    <row r="13" spans="1:9" ht="33.75" customHeight="1" x14ac:dyDescent="0.25">
      <c r="A13" s="7">
        <v>4</v>
      </c>
      <c r="B13" s="6" t="s">
        <v>25</v>
      </c>
      <c r="C13" s="6">
        <v>2024</v>
      </c>
      <c r="D13" s="6">
        <v>7</v>
      </c>
      <c r="E13" s="6">
        <v>66857</v>
      </c>
      <c r="F13" s="6">
        <v>468000</v>
      </c>
      <c r="I13" s="9"/>
    </row>
    <row r="14" spans="1:9" ht="43.15" customHeight="1" x14ac:dyDescent="0.25">
      <c r="A14" s="7">
        <v>5</v>
      </c>
      <c r="B14" s="12" t="s">
        <v>15</v>
      </c>
      <c r="C14" s="6">
        <v>2024</v>
      </c>
      <c r="D14" s="6">
        <v>2</v>
      </c>
      <c r="E14" s="6">
        <v>24960</v>
      </c>
      <c r="F14" s="6">
        <f t="shared" ref="F14:F40" si="0">SUM(D14*E14)</f>
        <v>49920</v>
      </c>
      <c r="I14" s="9"/>
    </row>
    <row r="15" spans="1:9" ht="39" customHeight="1" x14ac:dyDescent="0.25">
      <c r="A15" s="7">
        <v>6</v>
      </c>
      <c r="B15" s="12" t="s">
        <v>16</v>
      </c>
      <c r="C15" s="6">
        <v>2024</v>
      </c>
      <c r="D15" s="6">
        <v>30</v>
      </c>
      <c r="E15" s="6">
        <v>6000</v>
      </c>
      <c r="F15" s="6">
        <f t="shared" si="0"/>
        <v>180000</v>
      </c>
      <c r="I15" s="9"/>
    </row>
    <row r="16" spans="1:9" ht="43.9" customHeight="1" x14ac:dyDescent="0.25">
      <c r="A16" s="7">
        <v>7</v>
      </c>
      <c r="B16" s="12" t="s">
        <v>17</v>
      </c>
      <c r="C16" s="6">
        <v>2024</v>
      </c>
      <c r="D16" s="6">
        <v>30</v>
      </c>
      <c r="E16" s="6">
        <v>6000</v>
      </c>
      <c r="F16" s="6">
        <f t="shared" si="0"/>
        <v>180000</v>
      </c>
      <c r="I16" s="9"/>
    </row>
    <row r="17" spans="1:9" ht="58.9" customHeight="1" x14ac:dyDescent="0.25">
      <c r="A17" s="7">
        <v>8</v>
      </c>
      <c r="B17" s="12" t="s">
        <v>21</v>
      </c>
      <c r="C17" s="6">
        <v>2024</v>
      </c>
      <c r="D17" s="6">
        <v>8</v>
      </c>
      <c r="E17" s="6">
        <v>17100</v>
      </c>
      <c r="F17" s="6">
        <f t="shared" si="0"/>
        <v>136800</v>
      </c>
      <c r="I17" s="9"/>
    </row>
    <row r="18" spans="1:9" ht="46.9" customHeight="1" x14ac:dyDescent="0.25">
      <c r="A18" s="7">
        <v>9</v>
      </c>
      <c r="B18" s="12" t="s">
        <v>22</v>
      </c>
      <c r="C18" s="6">
        <v>2024</v>
      </c>
      <c r="D18" s="6">
        <v>8</v>
      </c>
      <c r="E18" s="6">
        <v>19500</v>
      </c>
      <c r="F18" s="6">
        <f t="shared" si="0"/>
        <v>156000</v>
      </c>
      <c r="I18" s="9"/>
    </row>
    <row r="19" spans="1:9" ht="43.5" customHeight="1" x14ac:dyDescent="0.25">
      <c r="A19" s="7">
        <v>10</v>
      </c>
      <c r="B19" s="13" t="s">
        <v>35</v>
      </c>
      <c r="C19" s="6">
        <v>2024</v>
      </c>
      <c r="D19" s="14">
        <v>18</v>
      </c>
      <c r="E19" s="14">
        <v>92800</v>
      </c>
      <c r="F19" s="10">
        <f t="shared" si="0"/>
        <v>1670400</v>
      </c>
    </row>
    <row r="20" spans="1:9" ht="33.75" customHeight="1" x14ac:dyDescent="0.25">
      <c r="A20" s="7">
        <v>11</v>
      </c>
      <c r="B20" s="6" t="s">
        <v>46</v>
      </c>
      <c r="C20" s="6">
        <v>2024</v>
      </c>
      <c r="D20" s="6">
        <v>2</v>
      </c>
      <c r="E20" s="6">
        <v>39960</v>
      </c>
      <c r="F20" s="6">
        <f t="shared" si="0"/>
        <v>79920</v>
      </c>
      <c r="I20" s="9"/>
    </row>
    <row r="21" spans="1:9" ht="33.75" customHeight="1" x14ac:dyDescent="0.25">
      <c r="A21" s="7">
        <v>12</v>
      </c>
      <c r="B21" s="6" t="s">
        <v>47</v>
      </c>
      <c r="C21" s="6">
        <v>2024</v>
      </c>
      <c r="D21" s="6">
        <v>1</v>
      </c>
      <c r="E21" s="6">
        <v>150000</v>
      </c>
      <c r="F21" s="6">
        <f t="shared" si="0"/>
        <v>150000</v>
      </c>
      <c r="I21" s="9"/>
    </row>
    <row r="22" spans="1:9" ht="33.75" customHeight="1" x14ac:dyDescent="0.25">
      <c r="A22" s="7">
        <v>13</v>
      </c>
      <c r="B22" s="6" t="s">
        <v>33</v>
      </c>
      <c r="C22" s="6">
        <v>2024</v>
      </c>
      <c r="D22" s="6">
        <v>2</v>
      </c>
      <c r="E22" s="6">
        <v>99900</v>
      </c>
      <c r="F22" s="6">
        <f t="shared" si="0"/>
        <v>199800</v>
      </c>
      <c r="I22" s="9"/>
    </row>
    <row r="23" spans="1:9" ht="33.75" customHeight="1" x14ac:dyDescent="0.25">
      <c r="A23" s="7">
        <v>14</v>
      </c>
      <c r="B23" s="6" t="s">
        <v>33</v>
      </c>
      <c r="C23" s="6">
        <v>2024</v>
      </c>
      <c r="D23" s="6">
        <v>3</v>
      </c>
      <c r="E23" s="6">
        <v>90000</v>
      </c>
      <c r="F23" s="6">
        <f t="shared" si="0"/>
        <v>270000</v>
      </c>
      <c r="I23" s="9"/>
    </row>
    <row r="24" spans="1:9" ht="40.15" customHeight="1" x14ac:dyDescent="0.25">
      <c r="A24" s="7">
        <v>15</v>
      </c>
      <c r="B24" s="6" t="s">
        <v>48</v>
      </c>
      <c r="C24" s="6">
        <v>2024</v>
      </c>
      <c r="D24" s="6">
        <v>3</v>
      </c>
      <c r="E24" s="6">
        <v>97080</v>
      </c>
      <c r="F24" s="6">
        <f t="shared" si="0"/>
        <v>291240</v>
      </c>
      <c r="I24" s="9"/>
    </row>
    <row r="25" spans="1:9" ht="33.75" customHeight="1" x14ac:dyDescent="0.25">
      <c r="A25" s="7">
        <v>16</v>
      </c>
      <c r="B25" s="12" t="s">
        <v>23</v>
      </c>
      <c r="C25" s="6">
        <v>2024</v>
      </c>
      <c r="D25" s="6">
        <v>2</v>
      </c>
      <c r="E25" s="6">
        <v>83040</v>
      </c>
      <c r="F25" s="6">
        <f t="shared" si="0"/>
        <v>166080</v>
      </c>
      <c r="I25" s="9"/>
    </row>
    <row r="26" spans="1:9" ht="43.9" customHeight="1" x14ac:dyDescent="0.25">
      <c r="A26" s="7">
        <v>17</v>
      </c>
      <c r="B26" s="6" t="s">
        <v>49</v>
      </c>
      <c r="C26" s="6">
        <v>2024</v>
      </c>
      <c r="D26" s="6">
        <v>2</v>
      </c>
      <c r="E26" s="6">
        <v>79800</v>
      </c>
      <c r="F26" s="6">
        <f t="shared" si="0"/>
        <v>159600</v>
      </c>
      <c r="I26" s="9"/>
    </row>
    <row r="27" spans="1:9" ht="33.75" customHeight="1" x14ac:dyDescent="0.25">
      <c r="A27" s="7">
        <v>18</v>
      </c>
      <c r="B27" s="6" t="s">
        <v>50</v>
      </c>
      <c r="C27" s="6">
        <v>2024</v>
      </c>
      <c r="D27" s="6">
        <v>4</v>
      </c>
      <c r="E27" s="6">
        <v>60000</v>
      </c>
      <c r="F27" s="6">
        <f t="shared" si="0"/>
        <v>240000</v>
      </c>
      <c r="I27" s="9"/>
    </row>
    <row r="28" spans="1:9" ht="33.75" customHeight="1" x14ac:dyDescent="0.25">
      <c r="A28" s="7">
        <v>19</v>
      </c>
      <c r="B28" s="6" t="s">
        <v>26</v>
      </c>
      <c r="C28" s="6">
        <v>2024</v>
      </c>
      <c r="D28" s="6">
        <v>3</v>
      </c>
      <c r="E28" s="6">
        <v>65000</v>
      </c>
      <c r="F28" s="6">
        <f t="shared" si="0"/>
        <v>195000</v>
      </c>
      <c r="I28" s="9"/>
    </row>
    <row r="29" spans="1:9" ht="33.75" customHeight="1" x14ac:dyDescent="0.25">
      <c r="A29" s="7">
        <v>20</v>
      </c>
      <c r="B29" s="6" t="s">
        <v>51</v>
      </c>
      <c r="C29" s="6">
        <v>2024</v>
      </c>
      <c r="D29" s="6">
        <v>1</v>
      </c>
      <c r="E29" s="6">
        <v>60000</v>
      </c>
      <c r="F29" s="6">
        <f t="shared" si="0"/>
        <v>60000</v>
      </c>
      <c r="I29" s="9"/>
    </row>
    <row r="30" spans="1:9" ht="46.5" customHeight="1" x14ac:dyDescent="0.25">
      <c r="A30" s="7">
        <v>21</v>
      </c>
      <c r="B30" s="12" t="s">
        <v>29</v>
      </c>
      <c r="C30" s="6">
        <v>2024</v>
      </c>
      <c r="D30" s="6">
        <v>2</v>
      </c>
      <c r="E30" s="6">
        <v>39900</v>
      </c>
      <c r="F30" s="6">
        <f t="shared" si="0"/>
        <v>79800</v>
      </c>
      <c r="I30" s="9"/>
    </row>
    <row r="31" spans="1:9" ht="27" customHeight="1" x14ac:dyDescent="0.25">
      <c r="A31" s="7">
        <v>22</v>
      </c>
      <c r="B31" s="6" t="s">
        <v>52</v>
      </c>
      <c r="C31" s="6">
        <v>2024</v>
      </c>
      <c r="D31" s="6">
        <v>1</v>
      </c>
      <c r="E31" s="6">
        <v>109800</v>
      </c>
      <c r="F31" s="6">
        <f t="shared" si="0"/>
        <v>109800</v>
      </c>
      <c r="I31" s="9"/>
    </row>
    <row r="32" spans="1:9" ht="33.75" customHeight="1" x14ac:dyDescent="0.25">
      <c r="A32" s="7">
        <v>23</v>
      </c>
      <c r="B32" s="6" t="s">
        <v>53</v>
      </c>
      <c r="C32" s="6">
        <v>2024</v>
      </c>
      <c r="D32" s="6">
        <v>1</v>
      </c>
      <c r="E32" s="6">
        <v>144960</v>
      </c>
      <c r="F32" s="6">
        <f t="shared" si="0"/>
        <v>144960</v>
      </c>
      <c r="I32" s="9"/>
    </row>
    <row r="33" spans="1:9" ht="33.75" customHeight="1" x14ac:dyDescent="0.25">
      <c r="A33" s="7">
        <v>24</v>
      </c>
      <c r="B33" s="6" t="s">
        <v>36</v>
      </c>
      <c r="C33" s="6">
        <v>2024</v>
      </c>
      <c r="D33" s="6">
        <v>1</v>
      </c>
      <c r="E33" s="6">
        <v>169800</v>
      </c>
      <c r="F33" s="6">
        <f t="shared" si="0"/>
        <v>169800</v>
      </c>
      <c r="I33" s="9"/>
    </row>
    <row r="34" spans="1:9" ht="33.75" customHeight="1" x14ac:dyDescent="0.25">
      <c r="A34" s="7">
        <v>25</v>
      </c>
      <c r="B34" s="6" t="s">
        <v>54</v>
      </c>
      <c r="C34" s="6">
        <v>2024</v>
      </c>
      <c r="D34" s="6">
        <v>1</v>
      </c>
      <c r="E34" s="6">
        <v>161400</v>
      </c>
      <c r="F34" s="6">
        <f t="shared" si="0"/>
        <v>161400</v>
      </c>
      <c r="I34" s="9"/>
    </row>
    <row r="35" spans="1:9" ht="33.75" customHeight="1" x14ac:dyDescent="0.25">
      <c r="A35" s="7">
        <v>26</v>
      </c>
      <c r="B35" s="6" t="s">
        <v>55</v>
      </c>
      <c r="C35" s="6">
        <v>2024</v>
      </c>
      <c r="D35" s="6">
        <v>20</v>
      </c>
      <c r="E35" s="6">
        <f>SUM(F35/D35)</f>
        <v>69990</v>
      </c>
      <c r="F35" s="6">
        <v>1399800</v>
      </c>
      <c r="I35" s="9"/>
    </row>
    <row r="36" spans="1:9" ht="33.75" customHeight="1" x14ac:dyDescent="0.25">
      <c r="A36" s="7">
        <v>27</v>
      </c>
      <c r="B36" s="6" t="s">
        <v>32</v>
      </c>
      <c r="C36" s="6">
        <v>2024</v>
      </c>
      <c r="D36" s="6">
        <v>1</v>
      </c>
      <c r="E36" s="6">
        <v>56760</v>
      </c>
      <c r="F36" s="6">
        <f t="shared" si="0"/>
        <v>56760</v>
      </c>
      <c r="I36" s="9"/>
    </row>
    <row r="37" spans="1:9" ht="61.5" customHeight="1" x14ac:dyDescent="0.25">
      <c r="A37" s="7">
        <v>28</v>
      </c>
      <c r="B37" s="6" t="s">
        <v>56</v>
      </c>
      <c r="C37" s="6">
        <v>2024</v>
      </c>
      <c r="D37" s="6">
        <v>1</v>
      </c>
      <c r="E37" s="6">
        <v>135000</v>
      </c>
      <c r="F37" s="6">
        <f t="shared" si="0"/>
        <v>135000</v>
      </c>
      <c r="I37" s="9"/>
    </row>
    <row r="38" spans="1:9" ht="36.6" customHeight="1" x14ac:dyDescent="0.25">
      <c r="A38" s="7">
        <v>29</v>
      </c>
      <c r="B38" s="6" t="s">
        <v>40</v>
      </c>
      <c r="C38" s="6">
        <v>2023</v>
      </c>
      <c r="D38" s="6">
        <v>1</v>
      </c>
      <c r="E38" s="6">
        <v>138700</v>
      </c>
      <c r="F38" s="6">
        <f t="shared" si="0"/>
        <v>138700</v>
      </c>
      <c r="I38" s="9"/>
    </row>
    <row r="39" spans="1:9" ht="36.6" customHeight="1" x14ac:dyDescent="0.25">
      <c r="A39" s="7">
        <v>30</v>
      </c>
      <c r="B39" s="6" t="s">
        <v>14</v>
      </c>
      <c r="C39" s="6">
        <v>2023</v>
      </c>
      <c r="D39" s="6">
        <v>1</v>
      </c>
      <c r="E39" s="6">
        <v>298300</v>
      </c>
      <c r="F39" s="6">
        <f t="shared" si="0"/>
        <v>298300</v>
      </c>
      <c r="I39" s="9"/>
    </row>
    <row r="40" spans="1:9" ht="36.6" customHeight="1" x14ac:dyDescent="0.25">
      <c r="A40" s="7">
        <v>31</v>
      </c>
      <c r="B40" s="6" t="s">
        <v>57</v>
      </c>
      <c r="C40" s="6">
        <v>2023</v>
      </c>
      <c r="D40" s="6">
        <v>1</v>
      </c>
      <c r="E40" s="6">
        <v>60000</v>
      </c>
      <c r="F40" s="6">
        <f t="shared" si="0"/>
        <v>60000</v>
      </c>
      <c r="I40" s="9"/>
    </row>
    <row r="41" spans="1:9" ht="36.6" customHeight="1" x14ac:dyDescent="0.25">
      <c r="A41" s="7">
        <v>32</v>
      </c>
      <c r="B41" s="6" t="s">
        <v>20</v>
      </c>
      <c r="C41" s="6">
        <v>2024</v>
      </c>
      <c r="D41" s="6">
        <v>9</v>
      </c>
      <c r="E41" s="6">
        <v>65706.600000000006</v>
      </c>
      <c r="F41" s="6">
        <v>591360</v>
      </c>
      <c r="I41" s="9"/>
    </row>
    <row r="42" spans="1:9" ht="48" customHeight="1" x14ac:dyDescent="0.25">
      <c r="A42" s="7">
        <v>33</v>
      </c>
      <c r="B42" s="6" t="s">
        <v>60</v>
      </c>
      <c r="C42" s="6">
        <v>2024</v>
      </c>
      <c r="D42" s="6">
        <v>4</v>
      </c>
      <c r="E42" s="6">
        <v>80000</v>
      </c>
      <c r="F42" s="6">
        <f>SUM(D42*E42)</f>
        <v>320000</v>
      </c>
      <c r="I42" s="9"/>
    </row>
    <row r="43" spans="1:9" ht="55.9" customHeight="1" x14ac:dyDescent="0.25">
      <c r="A43" s="7">
        <v>34</v>
      </c>
      <c r="B43" s="6" t="s">
        <v>42</v>
      </c>
      <c r="C43" s="6">
        <v>2024</v>
      </c>
      <c r="D43" s="6">
        <v>1</v>
      </c>
      <c r="E43" s="6">
        <v>693000</v>
      </c>
      <c r="F43" s="6">
        <f t="shared" ref="F43:F44" si="1">SUM(D43*E43)</f>
        <v>693000</v>
      </c>
      <c r="I43" s="9"/>
    </row>
    <row r="44" spans="1:9" ht="40.5" customHeight="1" x14ac:dyDescent="0.25">
      <c r="A44" s="7">
        <v>35</v>
      </c>
      <c r="B44" s="6" t="s">
        <v>39</v>
      </c>
      <c r="C44" s="6">
        <v>2024</v>
      </c>
      <c r="D44" s="6">
        <v>1</v>
      </c>
      <c r="E44" s="6">
        <v>137610</v>
      </c>
      <c r="F44" s="6">
        <f t="shared" si="1"/>
        <v>137610</v>
      </c>
      <c r="I44" s="9"/>
    </row>
    <row r="45" spans="1:9" ht="43.5" customHeight="1" x14ac:dyDescent="0.25">
      <c r="A45" s="7">
        <v>36</v>
      </c>
      <c r="B45" s="6" t="s">
        <v>12</v>
      </c>
      <c r="C45" s="6">
        <v>2024</v>
      </c>
      <c r="D45" s="6">
        <v>3</v>
      </c>
      <c r="E45" s="6">
        <v>321333.3</v>
      </c>
      <c r="F45" s="6">
        <v>964000</v>
      </c>
      <c r="H45" s="25"/>
      <c r="I45" s="9"/>
    </row>
    <row r="46" spans="1:9" ht="39.6" customHeight="1" x14ac:dyDescent="0.25">
      <c r="A46" s="7">
        <v>37</v>
      </c>
      <c r="B46" s="6" t="s">
        <v>61</v>
      </c>
      <c r="C46" s="6">
        <v>2024</v>
      </c>
      <c r="D46" s="6">
        <v>1</v>
      </c>
      <c r="E46" s="6">
        <v>247500</v>
      </c>
      <c r="F46" s="6">
        <v>247500</v>
      </c>
      <c r="I46" s="9"/>
    </row>
    <row r="47" spans="1:9" ht="39.6" customHeight="1" x14ac:dyDescent="0.25">
      <c r="A47" s="7">
        <v>38</v>
      </c>
      <c r="B47" s="6" t="s">
        <v>62</v>
      </c>
      <c r="C47" s="6">
        <v>2024</v>
      </c>
      <c r="D47" s="6">
        <v>1</v>
      </c>
      <c r="E47" s="6">
        <v>247500</v>
      </c>
      <c r="F47" s="6">
        <v>247500</v>
      </c>
      <c r="I47" s="9"/>
    </row>
    <row r="48" spans="1:9" ht="36" customHeight="1" x14ac:dyDescent="0.25">
      <c r="A48" s="7">
        <v>39</v>
      </c>
      <c r="B48" s="6" t="s">
        <v>43</v>
      </c>
      <c r="C48" s="6">
        <v>2024</v>
      </c>
      <c r="D48" s="6">
        <v>1</v>
      </c>
      <c r="E48" s="6">
        <v>276600</v>
      </c>
      <c r="F48" s="6">
        <v>276600</v>
      </c>
      <c r="I48" s="9"/>
    </row>
    <row r="49" spans="1:9" ht="36" customHeight="1" x14ac:dyDescent="0.25">
      <c r="A49" s="7">
        <v>40</v>
      </c>
      <c r="B49" s="6" t="s">
        <v>44</v>
      </c>
      <c r="C49" s="6">
        <v>2024</v>
      </c>
      <c r="D49" s="6">
        <v>2</v>
      </c>
      <c r="E49" s="6">
        <v>266600</v>
      </c>
      <c r="F49" s="6">
        <v>533200</v>
      </c>
      <c r="I49" s="9"/>
    </row>
    <row r="50" spans="1:9" ht="18.600000000000001" customHeight="1" x14ac:dyDescent="0.25">
      <c r="A50" s="15"/>
      <c r="B50" s="28" t="s">
        <v>5</v>
      </c>
      <c r="C50" s="15"/>
      <c r="D50" s="27">
        <f>SUM(D10:D49)</f>
        <v>210</v>
      </c>
      <c r="E50" s="15"/>
      <c r="F50" s="26">
        <f>SUM(F10:F49)</f>
        <v>12429450</v>
      </c>
    </row>
    <row r="51" spans="1:9" ht="15.75" x14ac:dyDescent="0.25">
      <c r="A51" s="1"/>
    </row>
    <row r="53" spans="1:9" ht="18.75" x14ac:dyDescent="0.3">
      <c r="B53" s="29" t="s">
        <v>6</v>
      </c>
      <c r="C53" s="29"/>
      <c r="D53" s="5"/>
      <c r="E53" s="29" t="s">
        <v>7</v>
      </c>
      <c r="F53" s="29"/>
    </row>
    <row r="55" spans="1:9" x14ac:dyDescent="0.25">
      <c r="A55" s="4"/>
      <c r="B55" s="4"/>
      <c r="C55" s="4"/>
      <c r="D55" s="4"/>
      <c r="E55" s="4"/>
      <c r="F55" s="4"/>
    </row>
    <row r="56" spans="1:9" x14ac:dyDescent="0.25">
      <c r="A56" s="4"/>
      <c r="B56" s="4"/>
      <c r="C56" s="4"/>
      <c r="D56" s="4"/>
      <c r="E56" s="4"/>
      <c r="F56" s="4"/>
    </row>
    <row r="57" spans="1:9" x14ac:dyDescent="0.25">
      <c r="A57" s="4"/>
      <c r="B57" s="4"/>
      <c r="C57" s="4"/>
      <c r="D57" s="4"/>
      <c r="E57" s="4"/>
      <c r="F57" s="4"/>
    </row>
    <row r="58" spans="1:9" x14ac:dyDescent="0.25">
      <c r="A58" s="4"/>
      <c r="B58" s="4"/>
      <c r="C58" s="4"/>
      <c r="D58" s="4"/>
      <c r="E58" s="4"/>
      <c r="F58" s="4"/>
    </row>
    <row r="59" spans="1:9" x14ac:dyDescent="0.25">
      <c r="A59" s="4"/>
      <c r="B59" s="4"/>
      <c r="C59" s="4"/>
      <c r="D59" s="4"/>
      <c r="E59" s="4"/>
      <c r="F59" s="4"/>
    </row>
    <row r="60" spans="1:9" x14ac:dyDescent="0.25">
      <c r="A60" s="4"/>
      <c r="B60" s="4"/>
      <c r="C60" s="4"/>
      <c r="D60" s="4"/>
      <c r="E60" s="4"/>
      <c r="F60" s="4"/>
    </row>
  </sheetData>
  <mergeCells count="6">
    <mergeCell ref="D2:F2"/>
    <mergeCell ref="C3:F3"/>
    <mergeCell ref="A6:F6"/>
    <mergeCell ref="B53:C53"/>
    <mergeCell ref="E53:F53"/>
    <mergeCell ref="C5:E5"/>
  </mergeCells>
  <pageMargins left="0.7" right="0.7" top="0.75" bottom="0.75" header="0.3" footer="0.3"/>
  <pageSetup paperSize="9" scale="91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Նոր Գեղի թիվ3 մանկ․ (3)</vt:lpstr>
      <vt:lpstr>Նոր Արտամետ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2024-03-18T05:48:04Z</dcterms:modified>
</cp:coreProperties>
</file>